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105" tabRatio="602" activeTab="0"/>
  </bookViews>
  <sheets>
    <sheet name=" 2015 hashvetvut-caxser" sheetId="1" r:id="rId1"/>
  </sheets>
  <definedNames>
    <definedName name="OLE_LINK1" localSheetId="0">' 2015 hashvetvut-caxser'!#REF!</definedName>
    <definedName name="_xlnm.Print_Area" localSheetId="0">' 2015 hashvetvut-caxser'!$A$2:$G$61</definedName>
  </definedNames>
  <calcPr fullCalcOnLoad="1"/>
</workbook>
</file>

<file path=xl/sharedStrings.xml><?xml version="1.0" encoding="utf-8"?>
<sst xmlns="http://schemas.openxmlformats.org/spreadsheetml/2006/main" count="66" uniqueCount="51">
  <si>
    <t>Ìñ³·ñÇ ³Ýí³ÝáõÙÁ</t>
  </si>
  <si>
    <t>ÀÝÃ³óÇÏ Í³Ëë»ñ</t>
  </si>
  <si>
    <t>Î³åÇï³É Í³Ëë»ñ</t>
  </si>
  <si>
    <t>Ñ/Ñ</t>
  </si>
  <si>
    <t>îºÔºÎ²Üø</t>
  </si>
  <si>
    <t>Ñ³½. ¹ñ³Ù</t>
  </si>
  <si>
    <t>²Ø´àÔæÀ</t>
  </si>
  <si>
    <t>î³ñ»Ï³Ý åÉ³Ý</t>
  </si>
  <si>
    <t>î³ñ»Ï³Ý ×ßïí³Í åÉ³Ý</t>
  </si>
  <si>
    <t>ö³ëï</t>
  </si>
  <si>
    <t>Î³ï³ñÙ³Ý ïáÏáë ×ßïí³Í åÉ³ÝÇ ÝÏ³ïÙ³Ùµ</t>
  </si>
  <si>
    <t>Ü³Ë³ñ³ñÇ ³ßË³ï³Ï³½Ù</t>
  </si>
  <si>
    <t>Ü³Ë³ñ³ñáõÃÛ³Ý ³ßË³ï³Ï³½Ù</t>
  </si>
  <si>
    <t>²ßË³ïáÕÝ»ñÇ ³ßË³ï³í³ñÓ»ñ ¨ Ñ³í»É³í×³ñÝ»ñ</t>
  </si>
  <si>
    <t>¾Ý»ñ·»ïÇÏ Í³é³ÛáõÃÛáõÝÝ»ñ</t>
  </si>
  <si>
    <t>ÎáÙáõÝ³É Í³é³ÛáõÃÛáõÝÝ»ñ</t>
  </si>
  <si>
    <t>Î³åÇ Í³é³ÛáõÃÛáõÝÝ»ñ</t>
  </si>
  <si>
    <t>²å³Ñáí³·ñ³Ï³Ý Í³Ëë»ñ</t>
  </si>
  <si>
    <t>x2.2</t>
  </si>
  <si>
    <t>¶áñÍáõÕáõÙÝ»ñÇ ¨ ßñç³·³ÛáõÃÛáõÝÝ»ñÇ Í³Ëë»ñ</t>
  </si>
  <si>
    <t>Ð³Ù³Ï³ñ·ã³ÛÇÝ Í³é³ÛáõÃÛáõÝÝ»ñ</t>
  </si>
  <si>
    <t>Ü»ñÏ³Û³óáõóã³Ï³Ý Í³Ëë»ñ</t>
  </si>
  <si>
    <t>ÀÝ¹Ñ³Ýáõñ µÝáõÛÃÇ ³ÛÉ Í³é³ÛáõÃÛáõÝÝ»ñ</t>
  </si>
  <si>
    <t>Ø»ù»Ý³Ý»ñÇ ¨ ë³ñù³íáñáõÙÝ»ñÇ ÁÝÃ³óÇÏ Ýáñá·áõÙ ¨ å³Ñå³ÝáõÙ</t>
  </si>
  <si>
    <t>¶ñ³ë»ÝÛ³Ï³ÛÇÝ ÝÛáõÃ»ñ ¨ Ñ³·áõëï</t>
  </si>
  <si>
    <t>îñ³Ýëåáñï³ÛÇÝ ÝÛáõÃ»ñ (µ»Ý½ÇÝ, ÛáõÕ»ñ, ³ÛÉ ÝÛáõÃ»ñ ïñ³Ýëåáñï³ÛÇÝ ÙÇçáóÝ»ñÇ Ñ³Ù³ñ)</t>
  </si>
  <si>
    <t>ä³ñï³¹Çñ í×³ñÝ»ñ</t>
  </si>
  <si>
    <t>ø³Õ³ù³óÇ³Ï³Ý Í³é³ÛáÕÝ»ñÇ å³ñ·¨³ïñáõÙ</t>
  </si>
  <si>
    <t>²ÛÉ í³ñÓ³ïñáõÃÛáõÝÝ»ñ</t>
  </si>
  <si>
    <t>¶áõÛùÇ ¨ ë³ñù³íáñáõÙÝ»ñÇ í³ñÓ³Ï³ÉáõÃÛáõÝ</t>
  </si>
  <si>
    <t>î»Õ»Ï³ïí³Ï³Ý Í³é³ÛáõÃÛáõÝÝ»ñ</t>
  </si>
  <si>
    <t>Ð³ïáõÏ Ýå³ï³Ï³ÛÇÝ ³ÛÉ ÝÛáõÃ»ñ</t>
  </si>
  <si>
    <t>²ÛÉ Ñ³ñÏ»ñ</t>
  </si>
  <si>
    <t>²ñï³ë³ÑÙ³ÝÛ³Ý å³ïíÇñ³ÏáõÃÛáõÝÝ»ñÇ ÁÝ¹áõÝ»ÉáõÃÛáõÝ (ÁÝÃ³óÇÏ Í³Ëë»ñ)</t>
  </si>
  <si>
    <t>²ñï³ë³ÑÙ³ÝÛ³Ý å³ßïáÝ³Ï³Ý ·áñÍáõÕáõÙÝ»ñ (ÁÝÃ³óÇÏ Í³Ëë»ñ)</t>
  </si>
  <si>
    <r>
      <t>¶áñÍ³¹Çñ ÇßË³ÝáõÃÛ³Ý å»ï³Ï³Ý Ï³é³í³ñÙ³Ý Ñ³Ýñ³å»ï³Ï³Ý Ù³ñÙÝÇ å³Ñå³ÝáõÙ (</t>
    </r>
    <r>
      <rPr>
        <b/>
        <i/>
        <sz val="14"/>
        <rFont val="Times Armenian"/>
        <family val="1"/>
      </rPr>
      <t>ÁÝÃ³óÇÏ Í³Ëë»ñ</t>
    </r>
    <r>
      <rPr>
        <b/>
        <sz val="14"/>
        <rFont val="Times Armenian"/>
        <family val="1"/>
      </rPr>
      <t>), áñÇóª</t>
    </r>
  </si>
  <si>
    <r>
      <t>Ð³Ù³ßË³ñÑ³ÛÇÝ µ³ÝÏÇ ³ç³ÏóáõÃÛ³Ùµ Çñ³Ï³Ý³óíáÕ էներգախնայողության ¹ñ³Ù³ßÝáñÑ³ÛÇÝ Íñ³·Çñ (</t>
    </r>
    <r>
      <rPr>
        <b/>
        <i/>
        <sz val="14"/>
        <rFont val="Times Armenian"/>
        <family val="1"/>
      </rPr>
      <t>ընթացիկ Í³Ëë»ñ</t>
    </r>
    <r>
      <rPr>
        <b/>
        <sz val="14"/>
        <rFont val="Times Armenian"/>
        <family val="1"/>
      </rPr>
      <t>)</t>
    </r>
  </si>
  <si>
    <r>
      <t>ԻԻՀ աջակցությամբ իրականացվող ՀՀ-ում Իրանի հետ սահմանամերձ բնակավայրերի գազի բաշխման ցանցի կառուցման դրամաշնորհային ծրագիր (</t>
    </r>
    <r>
      <rPr>
        <b/>
        <i/>
        <sz val="14"/>
        <rFont val="Times Armenian"/>
        <family val="1"/>
      </rPr>
      <t>Ï³åÇï³É Í³Ëë»ñ</t>
    </r>
    <r>
      <rPr>
        <b/>
        <sz val="14"/>
        <rFont val="Times Armenian"/>
        <family val="1"/>
      </rPr>
      <t>)</t>
    </r>
  </si>
  <si>
    <r>
      <t>è³¹Çá³ÏïÇí Ã³÷áÝÝ»ñÇ íÝ³ë³½»ñÍÙ³Ý Í³é³ÛáõÃÛáõÝÝ»ñ (</t>
    </r>
    <r>
      <rPr>
        <b/>
        <i/>
        <sz val="14"/>
        <rFont val="Times Armenian"/>
        <family val="1"/>
      </rPr>
      <t>ÁÝÃ³óÇÏ Í³Ëë»ñ</t>
    </r>
    <r>
      <rPr>
        <b/>
        <sz val="14"/>
        <rFont val="Times Armenian"/>
        <family val="1"/>
      </rPr>
      <t>)</t>
    </r>
  </si>
  <si>
    <r>
      <t>ÀÝ¹»ñùÇ Ù³ëÇÝ ï»Õ»Ï³ïíáõÃÛ³Ý ïñ³Ù³¹ñÙ³Ý Í³é³ÛáõÃÛáõÝ (</t>
    </r>
    <r>
      <rPr>
        <b/>
        <i/>
        <sz val="14"/>
        <rFont val="Times Armenian"/>
        <family val="1"/>
      </rPr>
      <t>ÁÝÃ³óÇÏ Í³Ëë»ñ</t>
    </r>
    <r>
      <rPr>
        <b/>
        <sz val="14"/>
        <rFont val="Times Armenian"/>
        <family val="1"/>
      </rPr>
      <t>)</t>
    </r>
  </si>
  <si>
    <t xml:space="preserve">2015Ã. </t>
  </si>
  <si>
    <t>Համաշխարհային բանկի աջակցությամբ իրականացվող Երկրաջերմային հետախուզական հորատման դրամաշնորհային ծրագիր (ընթացիկ Í³Ëë»ñ)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</si>
  <si>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 (ընթացիկ Í³Ëë»ñ)</t>
  </si>
  <si>
    <t>ՌԴ աջակցությամբ իրականացվող Հայկական ԱԷԿ-ի N2 էներգաբլոկի շահագործման նախագծային ժամկետի երկարացման դրամաշնորհային ծրագիր</t>
  </si>
  <si>
    <t>ՌԴ աջակցությամբ իրականացվող Հայկական ԱԷԿ-ի N2 էներգաբլոկի շահագործման նախագծային ժամկետի երկարացման ծրագիր</t>
  </si>
  <si>
    <t>ì»ñ³Ï³éáõóÙ³Ý ¨ ½³ñ·³óÙ³Ý ÙÇç³½·³ÛÇÝ µ³ÝÏÇ ³ç³ÏóáõÃÛ³Ùµ Çñ³Ï³Ý³óíáÕ էլեկտրահաղորդման ցանցի բարելավում դրամաշնորհային Íñ³·Çñ  (ընթացիկ Í³Ëë»ñ)</t>
  </si>
  <si>
    <t>¶»ñÙ³ÝÇ³ÛÇ ½³ñ·³óÙ³Ý í³ñÏ»ñÇ µ³ÝÏÇ ³ç³ÏóáõÃÛ³Ùµ Çñ³Ï³Ý³óíáÕ àñáï³ÝÇ ÑÇ¹ñáÉ»Ïïñ³Ï³Û³ÝÝ»ñÇ Ñ³Ù³ÉÇñÇ í»ñ³Ï³Ý·ÝÙ³Ý Íñ³·Çñ (ընթացիկ Í³Ëë»ñ)</t>
  </si>
  <si>
    <t>Ասիական զարգացման բանկի աջակցությամբ իրականացվող էլեկտրաէներգիայի հաղորդման ցանցի վերակառուցման շրջանակներում 220կվ Ագարակ-2 և Շինուհայր ենթակայանների վերակառուցման ծրագիր (ընթացիկ Í³Ëë»ñ)</t>
  </si>
  <si>
    <t>Ասիական զարգացման բանկի աջակցությամբ իրականացվող էլեկտրաէներգիայի հաղորդման ցանցի վերակառուցման շրջանակներում կարգավորման կառավարման ավտոմատացված համակարգի (SCADA) ընդլայնման ծրագիր (ընթացիկ Í³Ëë»ñ)</t>
  </si>
  <si>
    <t>Վերակառուցման և զարգացման բանկի աջակցությամբ իրականացվող էլեկտրահաղորդման ցանցի բարելավման շրջանակներում Երևանի ՋԷԿ-ի ենթակայանի վերակառուցման ծրագիր (ընթացիկ Í³Ëë»ñ)</t>
  </si>
  <si>
    <t>Վերակառուցման և զարգացման բանկի աջակցությամբ իրականացվող էլեկտրահաղորդման ցանցի բարելավման շրջանակներում Աշնակ ենթակայանի, Երևանի ՋԷԿ-ի ենթակայանի վերակառուցման և էլեկտրաէներգետիկական համակարգի  կառավարման բարելավման ծրագիր (ընթացիկ Í³Ëë»ñ)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</si>
</sst>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\-"/>
    <numFmt numFmtId="179" formatCode="_(* #,##0.0_);_(* \(#,##0.0\);_(* &quot;-&quot;??_);_(@_)"/>
    <numFmt numFmtId="180" formatCode="[$-FC19]d\ mmmm\ yyyy\ &quot;г.&quot;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&quot;р.&quot;"/>
    <numFmt numFmtId="186" formatCode="\+General"/>
  </numFmts>
  <fonts count="51">
    <font>
      <sz val="10"/>
      <name val="Arial"/>
      <family val="0"/>
    </font>
    <font>
      <sz val="12"/>
      <name val="Times Armenian"/>
      <family val="1"/>
    </font>
    <font>
      <sz val="9"/>
      <name val="Times Armenian"/>
      <family val="1"/>
    </font>
    <font>
      <b/>
      <sz val="12"/>
      <name val="Times Armenian"/>
      <family val="1"/>
    </font>
    <font>
      <sz val="10"/>
      <name val="Times Armeni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Armenian"/>
      <family val="1"/>
    </font>
    <font>
      <sz val="13"/>
      <name val="Times Armenian"/>
      <family val="1"/>
    </font>
    <font>
      <i/>
      <sz val="11"/>
      <name val="Times Armenian"/>
      <family val="1"/>
    </font>
    <font>
      <sz val="11"/>
      <name val="Times Armenian"/>
      <family val="1"/>
    </font>
    <font>
      <i/>
      <u val="single"/>
      <sz val="9"/>
      <name val="Times Armenian"/>
      <family val="1"/>
    </font>
    <font>
      <i/>
      <sz val="10"/>
      <name val="Times Armenian"/>
      <family val="1"/>
    </font>
    <font>
      <b/>
      <sz val="14"/>
      <name val="Times Armenian"/>
      <family val="1"/>
    </font>
    <font>
      <b/>
      <i/>
      <sz val="14"/>
      <name val="Times Armenian"/>
      <family val="1"/>
    </font>
    <font>
      <sz val="14"/>
      <color indexed="8"/>
      <name val="MS Sans Serif"/>
      <family val="2"/>
    </font>
    <font>
      <i/>
      <sz val="14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 wrapText="1"/>
    </xf>
    <xf numFmtId="177" fontId="9" fillId="0" borderId="1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3" fillId="33" borderId="10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77" fontId="4" fillId="0" borderId="13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>
      <alignment horizontal="left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/>
    </xf>
    <xf numFmtId="171" fontId="16" fillId="0" borderId="10" xfId="0" applyNumberFormat="1" applyFont="1" applyFill="1" applyBorder="1" applyAlignment="1">
      <alignment horizontal="left" vertical="center" wrapText="1"/>
    </xf>
    <xf numFmtId="171" fontId="12" fillId="0" borderId="10" xfId="0" applyNumberFormat="1" applyFont="1" applyFill="1" applyBorder="1" applyAlignment="1">
      <alignment vertical="top" wrapText="1"/>
    </xf>
    <xf numFmtId="177" fontId="13" fillId="33" borderId="1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Alignment="1">
      <alignment/>
    </xf>
    <xf numFmtId="171" fontId="16" fillId="0" borderId="10" xfId="0" applyNumberFormat="1" applyFont="1" applyFill="1" applyBorder="1" applyAlignment="1">
      <alignment vertical="center" wrapText="1"/>
    </xf>
    <xf numFmtId="171" fontId="13" fillId="0" borderId="10" xfId="0" applyNumberFormat="1" applyFont="1" applyFill="1" applyBorder="1" applyAlignment="1">
      <alignment horizontal="left" vertical="center" wrapText="1"/>
    </xf>
    <xf numFmtId="177" fontId="13" fillId="0" borderId="10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3" fillId="33" borderId="15" xfId="0" applyNumberFormat="1" applyFont="1" applyFill="1" applyBorder="1" applyAlignment="1">
      <alignment horizontal="center" vertical="center"/>
    </xf>
    <xf numFmtId="177" fontId="13" fillId="33" borderId="16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33" borderId="15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right" vertical="top" wrapText="1"/>
    </xf>
    <xf numFmtId="177" fontId="12" fillId="0" borderId="15" xfId="0" applyNumberFormat="1" applyFont="1" applyFill="1" applyBorder="1" applyAlignment="1">
      <alignment horizontal="right" vertical="top" wrapText="1"/>
    </xf>
    <xf numFmtId="177" fontId="1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12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47">
      <selection activeCell="I56" sqref="I56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56.00390625" style="1" customWidth="1"/>
    <col min="4" max="4" width="17.8515625" style="1" customWidth="1"/>
    <col min="5" max="5" width="20.28125" style="1" customWidth="1"/>
    <col min="6" max="6" width="16.7109375" style="1" customWidth="1"/>
    <col min="7" max="7" width="21.00390625" style="1" customWidth="1"/>
    <col min="8" max="16384" width="9.140625" style="1" customWidth="1"/>
  </cols>
  <sheetData>
    <row r="1" spans="2:3" ht="9" customHeight="1">
      <c r="B1" s="44"/>
      <c r="C1" s="44"/>
    </row>
    <row r="2" spans="1:7" ht="18">
      <c r="A2" s="45" t="s">
        <v>4</v>
      </c>
      <c r="B2" s="45"/>
      <c r="C2" s="45"/>
      <c r="D2" s="45"/>
      <c r="E2" s="45"/>
      <c r="F2" s="45"/>
      <c r="G2" s="45"/>
    </row>
    <row r="3" spans="1:3" ht="19.5" customHeight="1">
      <c r="A3" s="4"/>
      <c r="B3" s="4"/>
      <c r="C3" s="4"/>
    </row>
    <row r="4" spans="1:7" ht="12" customHeight="1">
      <c r="A4" s="2"/>
      <c r="G4" s="3" t="s">
        <v>5</v>
      </c>
    </row>
    <row r="5" spans="1:7" s="8" customFormat="1" ht="18.75" customHeight="1">
      <c r="A5" s="38" t="s">
        <v>3</v>
      </c>
      <c r="B5" s="38" t="s">
        <v>0</v>
      </c>
      <c r="C5" s="39"/>
      <c r="D5" s="37" t="s">
        <v>40</v>
      </c>
      <c r="E5" s="37"/>
      <c r="F5" s="37"/>
      <c r="G5" s="37"/>
    </row>
    <row r="6" spans="1:7" s="8" customFormat="1" ht="76.5" customHeight="1">
      <c r="A6" s="38"/>
      <c r="B6" s="40"/>
      <c r="C6" s="41"/>
      <c r="D6" s="9" t="s">
        <v>7</v>
      </c>
      <c r="E6" s="9" t="s">
        <v>8</v>
      </c>
      <c r="F6" s="9" t="s">
        <v>9</v>
      </c>
      <c r="G6" s="9" t="s">
        <v>10</v>
      </c>
    </row>
    <row r="7" spans="1:7" s="26" customFormat="1" ht="82.5" customHeight="1">
      <c r="A7" s="24">
        <v>1</v>
      </c>
      <c r="B7" s="33" t="s">
        <v>43</v>
      </c>
      <c r="C7" s="34"/>
      <c r="D7" s="32">
        <f>D8+D9</f>
        <v>0</v>
      </c>
      <c r="E7" s="32">
        <f>E8+E9</f>
        <v>3126096.4</v>
      </c>
      <c r="F7" s="32">
        <f>F8+F9</f>
        <v>0</v>
      </c>
      <c r="G7" s="32">
        <f>G8+G9</f>
        <v>0</v>
      </c>
    </row>
    <row r="8" spans="1:7" s="7" customFormat="1" ht="18" customHeight="1">
      <c r="A8" s="16"/>
      <c r="B8" s="46" t="s">
        <v>1</v>
      </c>
      <c r="C8" s="43"/>
      <c r="D8" s="28">
        <v>0</v>
      </c>
      <c r="E8" s="17">
        <v>1699992</v>
      </c>
      <c r="F8" s="28">
        <v>0</v>
      </c>
      <c r="G8" s="28">
        <v>0</v>
      </c>
    </row>
    <row r="9" spans="1:7" s="7" customFormat="1" ht="12.75">
      <c r="A9" s="23"/>
      <c r="B9" s="46" t="s">
        <v>2</v>
      </c>
      <c r="C9" s="43"/>
      <c r="D9" s="28">
        <v>0</v>
      </c>
      <c r="E9" s="6">
        <v>1426104.4</v>
      </c>
      <c r="F9" s="28">
        <v>0</v>
      </c>
      <c r="G9" s="28">
        <v>0</v>
      </c>
    </row>
    <row r="10" spans="1:7" s="26" customFormat="1" ht="73.5" customHeight="1">
      <c r="A10" s="24">
        <v>2</v>
      </c>
      <c r="B10" s="33" t="s">
        <v>44</v>
      </c>
      <c r="C10" s="34"/>
      <c r="D10" s="31">
        <f>D11+D12</f>
        <v>0</v>
      </c>
      <c r="E10" s="25">
        <f>E11+E12</f>
        <v>10521504</v>
      </c>
      <c r="F10" s="25">
        <f>F11+F12</f>
        <v>3739260.21</v>
      </c>
      <c r="G10" s="25">
        <f>F10/E10*100</f>
        <v>35.53921768218688</v>
      </c>
    </row>
    <row r="11" spans="1:7" s="7" customFormat="1" ht="18" customHeight="1">
      <c r="A11" s="16"/>
      <c r="B11" s="46" t="s">
        <v>1</v>
      </c>
      <c r="C11" s="43"/>
      <c r="D11" s="28">
        <v>0</v>
      </c>
      <c r="E11" s="17">
        <v>2974985.6</v>
      </c>
      <c r="F11" s="17">
        <v>3739260.21</v>
      </c>
      <c r="G11" s="21">
        <f>F11/E11*100</f>
        <v>125.69002720550984</v>
      </c>
    </row>
    <row r="12" spans="1:7" s="7" customFormat="1" ht="12.75">
      <c r="A12" s="23"/>
      <c r="B12" s="46" t="s">
        <v>2</v>
      </c>
      <c r="C12" s="43"/>
      <c r="D12" s="28">
        <v>0</v>
      </c>
      <c r="E12" s="6">
        <v>7546518.4</v>
      </c>
      <c r="F12" s="28">
        <v>0</v>
      </c>
      <c r="G12" s="28">
        <v>0</v>
      </c>
    </row>
    <row r="13" spans="1:7" s="26" customFormat="1" ht="60" customHeight="1">
      <c r="A13" s="24">
        <v>3</v>
      </c>
      <c r="B13" s="33" t="s">
        <v>35</v>
      </c>
      <c r="C13" s="34"/>
      <c r="D13" s="25">
        <f>D14+D28</f>
        <v>862335.7999999999</v>
      </c>
      <c r="E13" s="25">
        <f>E14+E28</f>
        <v>862335.7999999999</v>
      </c>
      <c r="F13" s="25">
        <f>F14+F28</f>
        <v>851998.32</v>
      </c>
      <c r="G13" s="25">
        <f aca="true" t="shared" si="0" ref="G13:G56">F13/E13*100</f>
        <v>98.8012233749312</v>
      </c>
    </row>
    <row r="14" spans="1:7" s="7" customFormat="1" ht="18.75" customHeight="1">
      <c r="A14" s="16"/>
      <c r="B14" s="46" t="s">
        <v>11</v>
      </c>
      <c r="C14" s="43"/>
      <c r="D14" s="17">
        <v>92709.7</v>
      </c>
      <c r="E14" s="17">
        <v>92709.7</v>
      </c>
      <c r="F14" s="17">
        <v>90482.22</v>
      </c>
      <c r="G14" s="17">
        <f t="shared" si="0"/>
        <v>97.59736036250793</v>
      </c>
    </row>
    <row r="15" spans="1:7" s="7" customFormat="1" ht="19.5" customHeight="1" hidden="1">
      <c r="A15" s="18"/>
      <c r="B15" s="19">
        <v>4111</v>
      </c>
      <c r="C15" s="20" t="s">
        <v>13</v>
      </c>
      <c r="D15" s="21"/>
      <c r="E15" s="21"/>
      <c r="F15" s="21"/>
      <c r="G15" s="17" t="e">
        <f t="shared" si="0"/>
        <v>#DIV/0!</v>
      </c>
    </row>
    <row r="16" spans="1:7" s="7" customFormat="1" ht="19.5" customHeight="1" hidden="1">
      <c r="A16" s="18"/>
      <c r="B16" s="19">
        <v>4212</v>
      </c>
      <c r="C16" s="22" t="s">
        <v>14</v>
      </c>
      <c r="D16" s="21"/>
      <c r="E16" s="21"/>
      <c r="F16" s="21"/>
      <c r="G16" s="17" t="e">
        <f t="shared" si="0"/>
        <v>#DIV/0!</v>
      </c>
    </row>
    <row r="17" spans="1:7" s="7" customFormat="1" ht="19.5" customHeight="1" hidden="1">
      <c r="A17" s="18"/>
      <c r="B17" s="19">
        <v>4213</v>
      </c>
      <c r="C17" s="22" t="s">
        <v>15</v>
      </c>
      <c r="D17" s="21"/>
      <c r="E17" s="21"/>
      <c r="F17" s="21"/>
      <c r="G17" s="17" t="e">
        <f t="shared" si="0"/>
        <v>#DIV/0!</v>
      </c>
    </row>
    <row r="18" spans="1:7" s="7" customFormat="1" ht="19.5" customHeight="1" hidden="1">
      <c r="A18" s="18"/>
      <c r="B18" s="19">
        <v>4214</v>
      </c>
      <c r="C18" s="22" t="s">
        <v>16</v>
      </c>
      <c r="D18" s="21"/>
      <c r="E18" s="21"/>
      <c r="F18" s="21"/>
      <c r="G18" s="17" t="e">
        <f t="shared" si="0"/>
        <v>#DIV/0!</v>
      </c>
    </row>
    <row r="19" spans="1:7" s="7" customFormat="1" ht="19.5" customHeight="1" hidden="1">
      <c r="A19" s="18"/>
      <c r="B19" s="19">
        <v>4215</v>
      </c>
      <c r="C19" s="22" t="s">
        <v>17</v>
      </c>
      <c r="D19" s="21"/>
      <c r="E19" s="21"/>
      <c r="F19" s="21"/>
      <c r="G19" s="17" t="e">
        <f t="shared" si="0"/>
        <v>#DIV/0!</v>
      </c>
    </row>
    <row r="20" spans="1:7" s="7" customFormat="1" ht="19.5" customHeight="1" hidden="1">
      <c r="A20" s="18"/>
      <c r="B20" s="19" t="s">
        <v>18</v>
      </c>
      <c r="C20" s="22" t="s">
        <v>19</v>
      </c>
      <c r="D20" s="21"/>
      <c r="E20" s="21"/>
      <c r="F20" s="17"/>
      <c r="G20" s="17" t="e">
        <f t="shared" si="0"/>
        <v>#DIV/0!</v>
      </c>
    </row>
    <row r="21" spans="1:7" s="7" customFormat="1" ht="19.5" customHeight="1" hidden="1">
      <c r="A21" s="18"/>
      <c r="B21" s="19">
        <v>4232</v>
      </c>
      <c r="C21" s="22" t="s">
        <v>20</v>
      </c>
      <c r="D21" s="21"/>
      <c r="E21" s="21"/>
      <c r="F21" s="21"/>
      <c r="G21" s="17" t="e">
        <f t="shared" si="0"/>
        <v>#DIV/0!</v>
      </c>
    </row>
    <row r="22" spans="1:7" s="7" customFormat="1" ht="19.5" customHeight="1" hidden="1">
      <c r="A22" s="18"/>
      <c r="B22" s="19">
        <v>4237</v>
      </c>
      <c r="C22" s="22" t="s">
        <v>21</v>
      </c>
      <c r="D22" s="21"/>
      <c r="E22" s="21"/>
      <c r="F22" s="17"/>
      <c r="G22" s="17" t="e">
        <f t="shared" si="0"/>
        <v>#DIV/0!</v>
      </c>
    </row>
    <row r="23" spans="1:7" s="7" customFormat="1" ht="19.5" customHeight="1" hidden="1">
      <c r="A23" s="18"/>
      <c r="B23" s="19">
        <v>4239</v>
      </c>
      <c r="C23" s="22" t="s">
        <v>22</v>
      </c>
      <c r="D23" s="21"/>
      <c r="E23" s="21"/>
      <c r="F23" s="21"/>
      <c r="G23" s="17"/>
    </row>
    <row r="24" spans="1:7" s="7" customFormat="1" ht="29.25" customHeight="1" hidden="1">
      <c r="A24" s="18"/>
      <c r="B24" s="19">
        <v>4252</v>
      </c>
      <c r="C24" s="22" t="s">
        <v>23</v>
      </c>
      <c r="D24" s="21"/>
      <c r="E24" s="21"/>
      <c r="F24" s="21"/>
      <c r="G24" s="17" t="e">
        <f t="shared" si="0"/>
        <v>#DIV/0!</v>
      </c>
    </row>
    <row r="25" spans="1:7" s="7" customFormat="1" ht="19.5" customHeight="1" hidden="1">
      <c r="A25" s="18"/>
      <c r="B25" s="19">
        <v>4261</v>
      </c>
      <c r="C25" s="22" t="s">
        <v>24</v>
      </c>
      <c r="D25" s="21"/>
      <c r="E25" s="21"/>
      <c r="F25" s="17"/>
      <c r="G25" s="17" t="e">
        <f t="shared" si="0"/>
        <v>#DIV/0!</v>
      </c>
    </row>
    <row r="26" spans="1:7" s="7" customFormat="1" ht="33.75" customHeight="1" hidden="1">
      <c r="A26" s="18"/>
      <c r="B26" s="19">
        <v>4264</v>
      </c>
      <c r="C26" s="22" t="s">
        <v>25</v>
      </c>
      <c r="D26" s="21"/>
      <c r="E26" s="21"/>
      <c r="F26" s="17"/>
      <c r="G26" s="17" t="e">
        <f t="shared" si="0"/>
        <v>#DIV/0!</v>
      </c>
    </row>
    <row r="27" spans="1:7" s="7" customFormat="1" ht="19.5" customHeight="1" hidden="1">
      <c r="A27" s="18"/>
      <c r="B27" s="19">
        <v>4823</v>
      </c>
      <c r="C27" s="22" t="s">
        <v>26</v>
      </c>
      <c r="D27" s="21"/>
      <c r="E27" s="21"/>
      <c r="F27" s="17"/>
      <c r="G27" s="17" t="e">
        <f t="shared" si="0"/>
        <v>#DIV/0!</v>
      </c>
    </row>
    <row r="28" spans="1:7" s="7" customFormat="1" ht="21" customHeight="1">
      <c r="A28" s="23"/>
      <c r="B28" s="42" t="s">
        <v>12</v>
      </c>
      <c r="C28" s="43"/>
      <c r="D28" s="17">
        <v>769626.1</v>
      </c>
      <c r="E28" s="17">
        <v>769626.1</v>
      </c>
      <c r="F28" s="17">
        <v>761516.1</v>
      </c>
      <c r="G28" s="17">
        <f t="shared" si="0"/>
        <v>98.94624155807605</v>
      </c>
    </row>
    <row r="29" spans="1:7" s="7" customFormat="1" ht="19.5" customHeight="1" hidden="1">
      <c r="A29" s="12"/>
      <c r="B29" s="13">
        <v>4111</v>
      </c>
      <c r="C29" s="14" t="s">
        <v>13</v>
      </c>
      <c r="D29" s="11"/>
      <c r="E29" s="11"/>
      <c r="F29" s="11"/>
      <c r="G29" s="5" t="e">
        <f t="shared" si="0"/>
        <v>#DIV/0!</v>
      </c>
    </row>
    <row r="30" spans="1:7" s="7" customFormat="1" ht="19.5" customHeight="1" hidden="1">
      <c r="A30" s="12"/>
      <c r="B30" s="13">
        <v>4113</v>
      </c>
      <c r="C30" s="14" t="s">
        <v>27</v>
      </c>
      <c r="D30" s="11"/>
      <c r="E30" s="11"/>
      <c r="F30" s="11"/>
      <c r="G30" s="5" t="e">
        <f t="shared" si="0"/>
        <v>#DIV/0!</v>
      </c>
    </row>
    <row r="31" spans="1:7" s="7" customFormat="1" ht="19.5" customHeight="1" hidden="1">
      <c r="A31" s="12"/>
      <c r="B31" s="13">
        <v>4115</v>
      </c>
      <c r="C31" s="14" t="s">
        <v>28</v>
      </c>
      <c r="D31" s="11"/>
      <c r="E31" s="11"/>
      <c r="F31" s="11"/>
      <c r="G31" s="5" t="e">
        <f t="shared" si="0"/>
        <v>#DIV/0!</v>
      </c>
    </row>
    <row r="32" spans="1:7" s="7" customFormat="1" ht="19.5" customHeight="1" hidden="1">
      <c r="A32" s="12"/>
      <c r="B32" s="13">
        <v>4212</v>
      </c>
      <c r="C32" s="14" t="s">
        <v>14</v>
      </c>
      <c r="D32" s="11"/>
      <c r="E32" s="11"/>
      <c r="F32" s="11"/>
      <c r="G32" s="11" t="e">
        <f t="shared" si="0"/>
        <v>#DIV/0!</v>
      </c>
    </row>
    <row r="33" spans="1:7" s="7" customFormat="1" ht="19.5" customHeight="1" hidden="1">
      <c r="A33" s="12"/>
      <c r="B33" s="13">
        <v>4213</v>
      </c>
      <c r="C33" s="14" t="s">
        <v>15</v>
      </c>
      <c r="D33" s="11"/>
      <c r="E33" s="11"/>
      <c r="F33" s="11"/>
      <c r="G33" s="11" t="e">
        <f t="shared" si="0"/>
        <v>#DIV/0!</v>
      </c>
    </row>
    <row r="34" spans="1:7" s="7" customFormat="1" ht="19.5" customHeight="1" hidden="1">
      <c r="A34" s="12"/>
      <c r="B34" s="13">
        <v>4214</v>
      </c>
      <c r="C34" s="14" t="s">
        <v>16</v>
      </c>
      <c r="D34" s="11"/>
      <c r="E34" s="11"/>
      <c r="F34" s="11"/>
      <c r="G34" s="11" t="e">
        <f t="shared" si="0"/>
        <v>#DIV/0!</v>
      </c>
    </row>
    <row r="35" spans="1:7" s="7" customFormat="1" ht="19.5" customHeight="1" hidden="1">
      <c r="A35" s="12"/>
      <c r="B35" s="13">
        <v>4215</v>
      </c>
      <c r="C35" s="14" t="s">
        <v>17</v>
      </c>
      <c r="D35" s="11"/>
      <c r="E35" s="11"/>
      <c r="F35" s="11"/>
      <c r="G35" s="11" t="e">
        <f t="shared" si="0"/>
        <v>#DIV/0!</v>
      </c>
    </row>
    <row r="36" spans="1:7" s="7" customFormat="1" ht="19.5" customHeight="1" hidden="1">
      <c r="A36" s="12"/>
      <c r="B36" s="13">
        <v>4216</v>
      </c>
      <c r="C36" s="14" t="s">
        <v>29</v>
      </c>
      <c r="D36" s="11"/>
      <c r="E36" s="11"/>
      <c r="F36" s="11"/>
      <c r="G36" s="11" t="e">
        <f t="shared" si="0"/>
        <v>#DIV/0!</v>
      </c>
    </row>
    <row r="37" spans="1:7" s="7" customFormat="1" ht="19.5" customHeight="1" hidden="1">
      <c r="A37" s="12"/>
      <c r="B37" s="13" t="s">
        <v>18</v>
      </c>
      <c r="C37" s="10" t="s">
        <v>19</v>
      </c>
      <c r="D37" s="11"/>
      <c r="E37" s="11"/>
      <c r="F37" s="5"/>
      <c r="G37" s="5" t="e">
        <f>F37/E37*100</f>
        <v>#DIV/0!</v>
      </c>
    </row>
    <row r="38" spans="1:7" s="7" customFormat="1" ht="19.5" customHeight="1" hidden="1">
      <c r="A38" s="12"/>
      <c r="B38" s="13">
        <v>4232</v>
      </c>
      <c r="C38" s="14" t="s">
        <v>20</v>
      </c>
      <c r="D38" s="11"/>
      <c r="E38" s="11"/>
      <c r="F38" s="11"/>
      <c r="G38" s="11" t="e">
        <f t="shared" si="0"/>
        <v>#DIV/0!</v>
      </c>
    </row>
    <row r="39" spans="1:7" s="7" customFormat="1" ht="19.5" customHeight="1" hidden="1">
      <c r="A39" s="12"/>
      <c r="B39" s="13">
        <v>4234</v>
      </c>
      <c r="C39" s="14" t="s">
        <v>30</v>
      </c>
      <c r="D39" s="11"/>
      <c r="E39" s="11"/>
      <c r="F39" s="11"/>
      <c r="G39" s="11" t="e">
        <f t="shared" si="0"/>
        <v>#DIV/0!</v>
      </c>
    </row>
    <row r="40" spans="1:7" s="7" customFormat="1" ht="19.5" customHeight="1" hidden="1">
      <c r="A40" s="12"/>
      <c r="B40" s="13">
        <v>4237</v>
      </c>
      <c r="C40" s="14" t="s">
        <v>21</v>
      </c>
      <c r="D40" s="11"/>
      <c r="E40" s="11"/>
      <c r="F40" s="11"/>
      <c r="G40" s="11" t="e">
        <f t="shared" si="0"/>
        <v>#DIV/0!</v>
      </c>
    </row>
    <row r="41" spans="1:7" s="7" customFormat="1" ht="19.5" customHeight="1" hidden="1">
      <c r="A41" s="12"/>
      <c r="B41" s="13">
        <v>4239</v>
      </c>
      <c r="C41" s="14" t="s">
        <v>22</v>
      </c>
      <c r="D41" s="11"/>
      <c r="E41" s="11"/>
      <c r="F41" s="11"/>
      <c r="G41" s="11" t="e">
        <f t="shared" si="0"/>
        <v>#DIV/0!</v>
      </c>
    </row>
    <row r="42" spans="1:7" s="7" customFormat="1" ht="29.25" customHeight="1" hidden="1">
      <c r="A42" s="12"/>
      <c r="B42" s="13">
        <v>4252</v>
      </c>
      <c r="C42" s="14" t="s">
        <v>23</v>
      </c>
      <c r="D42" s="11"/>
      <c r="E42" s="11"/>
      <c r="F42" s="11"/>
      <c r="G42" s="15" t="e">
        <f t="shared" si="0"/>
        <v>#DIV/0!</v>
      </c>
    </row>
    <row r="43" spans="1:7" s="7" customFormat="1" ht="19.5" customHeight="1" hidden="1">
      <c r="A43" s="12"/>
      <c r="B43" s="13">
        <v>4261</v>
      </c>
      <c r="C43" s="14" t="s">
        <v>24</v>
      </c>
      <c r="D43" s="11"/>
      <c r="E43" s="11"/>
      <c r="F43" s="11"/>
      <c r="G43" s="11" t="e">
        <f t="shared" si="0"/>
        <v>#DIV/0!</v>
      </c>
    </row>
    <row r="44" spans="1:7" s="7" customFormat="1" ht="31.5" customHeight="1" hidden="1">
      <c r="A44" s="12"/>
      <c r="B44" s="13">
        <v>4264</v>
      </c>
      <c r="C44" s="14" t="s">
        <v>25</v>
      </c>
      <c r="D44" s="11"/>
      <c r="E44" s="11"/>
      <c r="F44" s="11"/>
      <c r="G44" s="11" t="e">
        <f t="shared" si="0"/>
        <v>#DIV/0!</v>
      </c>
    </row>
    <row r="45" spans="1:7" s="7" customFormat="1" ht="22.5" customHeight="1" hidden="1">
      <c r="A45" s="12"/>
      <c r="B45" s="13">
        <v>4269</v>
      </c>
      <c r="C45" s="14" t="s">
        <v>31</v>
      </c>
      <c r="D45" s="11"/>
      <c r="E45" s="11"/>
      <c r="F45" s="11"/>
      <c r="G45" s="11"/>
    </row>
    <row r="46" spans="1:7" s="7" customFormat="1" ht="19.5" customHeight="1" hidden="1">
      <c r="A46" s="12"/>
      <c r="B46" s="13">
        <v>4823</v>
      </c>
      <c r="C46" s="14" t="s">
        <v>32</v>
      </c>
      <c r="D46" s="11"/>
      <c r="E46" s="11"/>
      <c r="F46" s="11"/>
      <c r="G46" s="11" t="e">
        <f t="shared" si="0"/>
        <v>#DIV/0!</v>
      </c>
    </row>
    <row r="47" spans="1:7" s="26" customFormat="1" ht="73.5" customHeight="1">
      <c r="A47" s="24">
        <v>4</v>
      </c>
      <c r="B47" s="33" t="s">
        <v>33</v>
      </c>
      <c r="C47" s="34"/>
      <c r="D47" s="31">
        <v>0</v>
      </c>
      <c r="E47" s="25">
        <v>27638</v>
      </c>
      <c r="F47" s="25">
        <v>27158.91</v>
      </c>
      <c r="G47" s="25">
        <f t="shared" si="0"/>
        <v>98.26655329618642</v>
      </c>
    </row>
    <row r="48" spans="1:7" s="26" customFormat="1" ht="73.5" customHeight="1">
      <c r="A48" s="24">
        <v>5</v>
      </c>
      <c r="B48" s="33" t="s">
        <v>34</v>
      </c>
      <c r="C48" s="34"/>
      <c r="D48" s="31">
        <v>0</v>
      </c>
      <c r="E48" s="25">
        <v>37563.19</v>
      </c>
      <c r="F48" s="25">
        <v>37563.19</v>
      </c>
      <c r="G48" s="25">
        <f t="shared" si="0"/>
        <v>100</v>
      </c>
    </row>
    <row r="49" spans="1:7" s="26" customFormat="1" ht="63" customHeight="1">
      <c r="A49" s="24">
        <v>6</v>
      </c>
      <c r="B49" s="33" t="s">
        <v>36</v>
      </c>
      <c r="C49" s="34"/>
      <c r="D49" s="25">
        <v>321317.4</v>
      </c>
      <c r="E49" s="25">
        <v>304017.4</v>
      </c>
      <c r="F49" s="25">
        <v>287623.79</v>
      </c>
      <c r="G49" s="25">
        <f>F49/E49*100</f>
        <v>94.60767377130387</v>
      </c>
    </row>
    <row r="50" spans="1:7" s="26" customFormat="1" ht="93.75" customHeight="1">
      <c r="A50" s="24">
        <v>7</v>
      </c>
      <c r="B50" s="33" t="s">
        <v>37</v>
      </c>
      <c r="C50" s="34"/>
      <c r="D50" s="27">
        <v>0</v>
      </c>
      <c r="E50" s="25">
        <v>330552.4</v>
      </c>
      <c r="F50" s="25">
        <v>495075.96</v>
      </c>
      <c r="G50" s="25">
        <f>F50/E50*100</f>
        <v>149.77230841464166</v>
      </c>
    </row>
    <row r="51" spans="1:7" s="26" customFormat="1" ht="84" customHeight="1">
      <c r="A51" s="24">
        <v>8</v>
      </c>
      <c r="B51" s="33" t="s">
        <v>45</v>
      </c>
      <c r="C51" s="34"/>
      <c r="D51" s="27">
        <v>0</v>
      </c>
      <c r="E51" s="25">
        <v>246942.7</v>
      </c>
      <c r="F51" s="25">
        <v>262569.76</v>
      </c>
      <c r="G51" s="25">
        <f>F51/E51*100</f>
        <v>106.32821298220195</v>
      </c>
    </row>
    <row r="52" spans="1:7" s="26" customFormat="1" ht="84" customHeight="1">
      <c r="A52" s="24">
        <v>9</v>
      </c>
      <c r="B52" s="33" t="s">
        <v>41</v>
      </c>
      <c r="C52" s="34"/>
      <c r="D52" s="27">
        <v>0</v>
      </c>
      <c r="E52" s="25">
        <v>613300</v>
      </c>
      <c r="F52" s="25">
        <v>624784.44</v>
      </c>
      <c r="G52" s="25">
        <f>F52/E52*100</f>
        <v>101.87256481330506</v>
      </c>
    </row>
    <row r="53" spans="1:7" s="26" customFormat="1" ht="122.25" customHeight="1">
      <c r="A53" s="24">
        <v>10</v>
      </c>
      <c r="B53" s="33" t="s">
        <v>42</v>
      </c>
      <c r="C53" s="34"/>
      <c r="D53" s="27">
        <v>0</v>
      </c>
      <c r="E53" s="25">
        <v>103355</v>
      </c>
      <c r="F53" s="25">
        <v>3862.55</v>
      </c>
      <c r="G53" s="25">
        <f>F53/E53*100</f>
        <v>3.7371680131585316</v>
      </c>
    </row>
    <row r="54" spans="1:7" s="26" customFormat="1" ht="73.5" customHeight="1">
      <c r="A54" s="24">
        <v>11</v>
      </c>
      <c r="B54" s="33" t="s">
        <v>46</v>
      </c>
      <c r="C54" s="34"/>
      <c r="D54" s="25">
        <v>283027.1</v>
      </c>
      <c r="E54" s="25">
        <v>283027.1</v>
      </c>
      <c r="F54" s="31">
        <v>0</v>
      </c>
      <c r="G54" s="31">
        <v>0</v>
      </c>
    </row>
    <row r="55" spans="1:7" s="26" customFormat="1" ht="117.75" customHeight="1">
      <c r="A55" s="24">
        <v>12</v>
      </c>
      <c r="B55" s="33" t="s">
        <v>47</v>
      </c>
      <c r="C55" s="34"/>
      <c r="D55" s="25">
        <v>123378</v>
      </c>
      <c r="E55" s="25">
        <v>138378</v>
      </c>
      <c r="F55" s="25">
        <v>156779.57</v>
      </c>
      <c r="G55" s="25">
        <f>F55/E55*100</f>
        <v>113.29804593215684</v>
      </c>
    </row>
    <row r="56" spans="1:7" s="26" customFormat="1" ht="134.25" customHeight="1">
      <c r="A56" s="24">
        <v>13</v>
      </c>
      <c r="B56" s="33" t="s">
        <v>48</v>
      </c>
      <c r="C56" s="34"/>
      <c r="D56" s="25">
        <v>131603.2</v>
      </c>
      <c r="E56" s="25">
        <v>131603.2</v>
      </c>
      <c r="F56" s="25">
        <v>144217.66</v>
      </c>
      <c r="G56" s="25">
        <f t="shared" si="0"/>
        <v>109.58522285172396</v>
      </c>
    </row>
    <row r="57" spans="1:7" s="26" customFormat="1" ht="144.75" customHeight="1">
      <c r="A57" s="24">
        <v>14</v>
      </c>
      <c r="B57" s="33" t="s">
        <v>50</v>
      </c>
      <c r="C57" s="34"/>
      <c r="D57" s="27">
        <v>0</v>
      </c>
      <c r="E57" s="25">
        <v>26098.4</v>
      </c>
      <c r="F57" s="25">
        <v>26098.35</v>
      </c>
      <c r="G57" s="25">
        <f>F57/E57*100</f>
        <v>99.99980841737424</v>
      </c>
    </row>
    <row r="58" spans="1:7" s="26" customFormat="1" ht="144.75" customHeight="1">
      <c r="A58" s="24">
        <v>15</v>
      </c>
      <c r="B58" s="33" t="s">
        <v>49</v>
      </c>
      <c r="C58" s="34"/>
      <c r="D58" s="27">
        <v>0</v>
      </c>
      <c r="E58" s="25">
        <v>36170.4</v>
      </c>
      <c r="F58" s="25">
        <v>36170.35</v>
      </c>
      <c r="G58" s="25">
        <f>F58/E58*100</f>
        <v>99.99986176542144</v>
      </c>
    </row>
    <row r="59" spans="1:7" s="26" customFormat="1" ht="60" customHeight="1">
      <c r="A59" s="24">
        <v>16</v>
      </c>
      <c r="B59" s="33" t="s">
        <v>39</v>
      </c>
      <c r="C59" s="34"/>
      <c r="D59" s="25">
        <v>12838.8</v>
      </c>
      <c r="E59" s="25">
        <v>12838.8</v>
      </c>
      <c r="F59" s="25">
        <v>12838.8</v>
      </c>
      <c r="G59" s="25">
        <f>F59/E59*100</f>
        <v>100</v>
      </c>
    </row>
    <row r="60" spans="1:7" s="26" customFormat="1" ht="60" customHeight="1">
      <c r="A60" s="24">
        <v>17</v>
      </c>
      <c r="B60" s="33" t="s">
        <v>38</v>
      </c>
      <c r="C60" s="34"/>
      <c r="D60" s="25">
        <v>34709.7</v>
      </c>
      <c r="E60" s="25">
        <v>34709.7</v>
      </c>
      <c r="F60" s="25">
        <v>34709.7</v>
      </c>
      <c r="G60" s="25">
        <f>F60/E60*100</f>
        <v>100</v>
      </c>
    </row>
    <row r="61" spans="1:7" s="30" customFormat="1" ht="47.25" customHeight="1">
      <c r="A61" s="35" t="s">
        <v>6</v>
      </c>
      <c r="B61" s="36"/>
      <c r="C61" s="36"/>
      <c r="D61" s="29">
        <f>D7+D10+D13+D47+D48+D49+D50+D51+D52+D53+D54+D55+D56+D57+D58+D59+D60</f>
        <v>1769209.9999999998</v>
      </c>
      <c r="E61" s="29">
        <f>E7+E10+E13+E47+E48+E49+E50+E51+E52+E53+E54+E55+E56+E57+E58+E59+E60</f>
        <v>16836130.49</v>
      </c>
      <c r="F61" s="29">
        <f>F7+F10+F13+F47+F48+F49+F50+F51+F52+F53+F54+F55+F56+F57+F58+F59+F60</f>
        <v>6740711.56</v>
      </c>
      <c r="G61" s="29">
        <f>F61/E61*100</f>
        <v>40.03717816278341</v>
      </c>
    </row>
  </sheetData>
  <sheetProtection/>
  <mergeCells count="29">
    <mergeCell ref="B58:C58"/>
    <mergeCell ref="B51:C51"/>
    <mergeCell ref="B53:C53"/>
    <mergeCell ref="B7:C7"/>
    <mergeCell ref="B8:C8"/>
    <mergeCell ref="B9:C9"/>
    <mergeCell ref="B10:C10"/>
    <mergeCell ref="B11:C11"/>
    <mergeCell ref="B12:C12"/>
    <mergeCell ref="B1:C1"/>
    <mergeCell ref="B55:C55"/>
    <mergeCell ref="B50:C50"/>
    <mergeCell ref="B48:C48"/>
    <mergeCell ref="B49:C49"/>
    <mergeCell ref="A2:G2"/>
    <mergeCell ref="B13:C13"/>
    <mergeCell ref="B47:C47"/>
    <mergeCell ref="B14:C14"/>
    <mergeCell ref="B52:C52"/>
    <mergeCell ref="B59:C59"/>
    <mergeCell ref="A61:C61"/>
    <mergeCell ref="D5:G5"/>
    <mergeCell ref="B60:C60"/>
    <mergeCell ref="B56:C56"/>
    <mergeCell ref="B54:C54"/>
    <mergeCell ref="B5:C6"/>
    <mergeCell ref="B57:C57"/>
    <mergeCell ref="A5:A6"/>
    <mergeCell ref="B28:C28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Nasibyan Sargis</dc:creator>
  <cp:keywords/>
  <dc:description/>
  <cp:lastModifiedBy>user</cp:lastModifiedBy>
  <cp:lastPrinted>2016-05-26T08:24:26Z</cp:lastPrinted>
  <dcterms:created xsi:type="dcterms:W3CDTF">2004-11-18T16:44:00Z</dcterms:created>
  <dcterms:modified xsi:type="dcterms:W3CDTF">2016-07-14T10:10:48Z</dcterms:modified>
  <cp:category/>
  <cp:version/>
  <cp:contentType/>
  <cp:contentStatus/>
</cp:coreProperties>
</file>